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35" windowWidth="15315" windowHeight="8505" activeTab="0"/>
  </bookViews>
  <sheets>
    <sheet name="Deutsch" sheetId="1" r:id="rId1"/>
    <sheet name="English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<sst xmlns="http://schemas.openxmlformats.org/spreadsheetml/2006/main" count="28" uniqueCount="25">
  <si>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Gang</t>
  </si>
  <si>
    <t>innen</t>
  </si>
  <si>
    <t>aussen</t>
  </si>
  <si>
    <t>Raste</t>
  </si>
  <si>
    <t>Dichtung</t>
  </si>
  <si>
    <t>Steg</t>
  </si>
  <si>
    <t>Nut</t>
  </si>
  <si>
    <t>LL</t>
  </si>
  <si>
    <t>Spiel</t>
  </si>
  <si>
    <t>Getr.</t>
  </si>
  <si>
    <t>Nutenstein</t>
  </si>
  <si>
    <t>Überd.</t>
  </si>
  <si>
    <t>Kalkulator für Motorino Diavolo N° 1</t>
  </si>
  <si>
    <t>Abweichung</t>
  </si>
  <si>
    <t>Gear</t>
  </si>
  <si>
    <t>inner/innen</t>
  </si>
  <si>
    <t>outer/aussen</t>
  </si>
  <si>
    <t>difference</t>
  </si>
  <si>
    <t>Gasket</t>
  </si>
  <si>
    <t>Support</t>
  </si>
  <si>
    <t>Slot nut</t>
  </si>
  <si>
    <t>Gearbox</t>
  </si>
  <si>
    <t>Overlap</t>
  </si>
  <si>
    <t>Lash</t>
  </si>
  <si>
    <t>Calculator for Motorino Diavolo N°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</si>
</sst>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u val="single"/>
      <sz val="10"/>
      <color indexed="9"/>
      <name val="Arial"/>
      <family val="2"/>
    </font>
    <font>
      <b/>
      <i/>
      <u val="single"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u val="single"/>
      <sz val="10"/>
      <color theme="0"/>
      <name val="Arial"/>
      <family val="2"/>
    </font>
    <font>
      <b/>
      <i/>
      <u val="single"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 style="thin"/>
      <top style="thin"/>
      <bottom style="thin"/>
    </border>
    <border>
      <left style="thin"/>
      <right style="thin">
        <color rgb="FFFF0000"/>
      </right>
      <top style="thin"/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ck">
        <color rgb="FFFF0000"/>
      </left>
      <right style="thick">
        <color rgb="FFFF0000"/>
      </right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/>
    </xf>
    <xf numFmtId="0" fontId="44" fillId="34" borderId="0" xfId="0" applyFont="1" applyFill="1" applyAlignment="1">
      <alignment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4" fillId="34" borderId="14" xfId="0" applyFont="1" applyFill="1" applyBorder="1" applyAlignment="1">
      <alignment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/>
    </xf>
    <xf numFmtId="0" fontId="46" fillId="34" borderId="19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20" fillId="35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35" borderId="2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66675</xdr:rowOff>
    </xdr:from>
    <xdr:to>
      <xdr:col>9</xdr:col>
      <xdr:colOff>0</xdr:colOff>
      <xdr:row>6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6675"/>
          <a:ext cx="2838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114300</xdr:rowOff>
    </xdr:from>
    <xdr:to>
      <xdr:col>10</xdr:col>
      <xdr:colOff>47625</xdr:colOff>
      <xdr:row>41</xdr:row>
      <xdr:rowOff>0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0"/>
          <a:ext cx="602932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66675</xdr:rowOff>
    </xdr:from>
    <xdr:to>
      <xdr:col>8</xdr:col>
      <xdr:colOff>228600</xdr:colOff>
      <xdr:row>6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6675"/>
          <a:ext cx="2305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114300</xdr:rowOff>
    </xdr:from>
    <xdr:to>
      <xdr:col>7</xdr:col>
      <xdr:colOff>371475</xdr:colOff>
      <xdr:row>41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0"/>
          <a:ext cx="50577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24"/>
  <sheetViews>
    <sheetView tabSelected="1" zoomScale="130" zoomScaleNormal="130" zoomScalePageLayoutView="0" workbookViewId="0" topLeftCell="A1">
      <selection activeCell="K14" sqref="K14"/>
    </sheetView>
  </sheetViews>
  <sheetFormatPr defaultColWidth="11.421875" defaultRowHeight="12.75"/>
  <cols>
    <col min="1" max="1" width="3.7109375" style="1" customWidth="1"/>
    <col min="2" max="2" width="13.00390625" style="1" customWidth="1"/>
    <col min="3" max="5" width="10.7109375" style="1" customWidth="1"/>
    <col min="6" max="6" width="8.140625" style="1" bestFit="1" customWidth="1"/>
    <col min="7" max="7" width="12.421875" style="4" customWidth="1"/>
    <col min="8" max="8" width="6.421875" style="1" bestFit="1" customWidth="1"/>
    <col min="9" max="9" width="11.421875" style="1" customWidth="1"/>
    <col min="10" max="10" width="2.421875" style="1" customWidth="1"/>
    <col min="11" max="11" width="3.140625" style="1" customWidth="1"/>
    <col min="12" max="16384" width="11.421875" style="1" customWidth="1"/>
  </cols>
  <sheetData>
    <row r="1" spans="1:10" ht="12.75">
      <c r="A1" s="2"/>
      <c r="B1" s="5" t="s">
        <v>12</v>
      </c>
      <c r="C1" s="5"/>
      <c r="D1" s="11"/>
      <c r="E1" s="2"/>
      <c r="F1" s="2"/>
      <c r="G1" s="3"/>
      <c r="H1" s="2"/>
      <c r="I1" s="2"/>
      <c r="J1" s="2"/>
    </row>
    <row r="2" spans="1:10" ht="12.75">
      <c r="A2" s="2"/>
      <c r="B2" s="9"/>
      <c r="C2" s="9"/>
      <c r="D2" s="10"/>
      <c r="E2" s="2"/>
      <c r="F2" s="2"/>
      <c r="G2" s="3"/>
      <c r="H2" s="2"/>
      <c r="I2" s="2"/>
      <c r="J2" s="2"/>
    </row>
    <row r="3" spans="1:10" ht="12.75">
      <c r="A3" s="2"/>
      <c r="B3" s="24" t="s">
        <v>4</v>
      </c>
      <c r="C3" s="7"/>
      <c r="D3" s="31">
        <v>0.95</v>
      </c>
      <c r="E3" s="2"/>
      <c r="F3" s="2"/>
      <c r="G3" s="3"/>
      <c r="H3" s="2"/>
      <c r="I3" s="2"/>
      <c r="J3" s="2"/>
    </row>
    <row r="4" spans="1:10" ht="12.75">
      <c r="A4" s="2"/>
      <c r="B4" s="24" t="s">
        <v>5</v>
      </c>
      <c r="C4" s="7"/>
      <c r="D4" s="28">
        <v>2</v>
      </c>
      <c r="E4" s="2"/>
      <c r="F4" s="2"/>
      <c r="G4" s="3"/>
      <c r="H4" s="2"/>
      <c r="I4" s="2"/>
      <c r="J4" s="2"/>
    </row>
    <row r="5" spans="1:10" ht="12.75">
      <c r="A5" s="2"/>
      <c r="B5" s="24" t="s">
        <v>6</v>
      </c>
      <c r="C5" s="7"/>
      <c r="D5" s="28">
        <v>9.15</v>
      </c>
      <c r="E5" s="2"/>
      <c r="F5" s="2"/>
      <c r="G5" s="3"/>
      <c r="H5" s="2"/>
      <c r="I5" s="2"/>
      <c r="J5" s="2"/>
    </row>
    <row r="6" spans="1:10" ht="12.75">
      <c r="A6" s="2"/>
      <c r="B6" s="24" t="s">
        <v>10</v>
      </c>
      <c r="C6" s="7"/>
      <c r="D6" s="28">
        <v>9</v>
      </c>
      <c r="E6" s="2"/>
      <c r="F6" s="2"/>
      <c r="G6" s="3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3"/>
      <c r="H7" s="2"/>
      <c r="I7" s="2"/>
      <c r="J7" s="2"/>
    </row>
    <row r="8" spans="1:10" s="27" customFormat="1" ht="12.75">
      <c r="A8" s="23"/>
      <c r="B8" s="19" t="s">
        <v>0</v>
      </c>
      <c r="C8" s="20" t="s">
        <v>1</v>
      </c>
      <c r="D8" s="20" t="s">
        <v>2</v>
      </c>
      <c r="E8" s="20" t="s">
        <v>3</v>
      </c>
      <c r="F8" s="20" t="s">
        <v>9</v>
      </c>
      <c r="G8" s="21" t="s">
        <v>13</v>
      </c>
      <c r="H8" s="20" t="s">
        <v>8</v>
      </c>
      <c r="I8" s="22" t="s">
        <v>11</v>
      </c>
      <c r="J8" s="23"/>
    </row>
    <row r="9" spans="1:10" ht="12.75">
      <c r="A9" s="2"/>
      <c r="B9" s="12">
        <v>1</v>
      </c>
      <c r="C9" s="28">
        <v>30.37</v>
      </c>
      <c r="D9" s="28">
        <v>36.48</v>
      </c>
      <c r="E9" s="28">
        <v>24.04</v>
      </c>
      <c r="F9" s="6">
        <f>D9-D4-D5/2-D6/2-D3</f>
        <v>24.455</v>
      </c>
      <c r="G9" s="8">
        <f>E9-F9</f>
        <v>-0.41499999999999915</v>
      </c>
      <c r="H9" s="7">
        <f>F9-E9</f>
        <v>0.41499999999999915</v>
      </c>
      <c r="I9" s="13">
        <f>(E9+D$3+D$6/2)-(C9-D$4-D$5/2)</f>
        <v>5.694999999999997</v>
      </c>
      <c r="J9" s="2"/>
    </row>
    <row r="10" spans="1:10" ht="12.75">
      <c r="A10" s="2"/>
      <c r="B10" s="12" t="s">
        <v>7</v>
      </c>
      <c r="C10" s="29"/>
      <c r="D10" s="29"/>
      <c r="E10" s="28">
        <v>17.33</v>
      </c>
      <c r="F10" s="6">
        <f>(C9+D11)/2-D4-D5/2-D6/2-D3</f>
        <v>16.935000000000002</v>
      </c>
      <c r="G10" s="8">
        <f>E10-F10</f>
        <v>0.394999999999996</v>
      </c>
      <c r="H10" s="7">
        <f>(C9-D11)/2-ABS(G10)</f>
        <v>1.0150000000000041</v>
      </c>
      <c r="I10" s="13">
        <f>(E10+D$3+D$6/2)-(C10-D$4-D$5/2)</f>
        <v>29.354999999999997</v>
      </c>
      <c r="J10" s="2"/>
    </row>
    <row r="11" spans="1:10" ht="12.75">
      <c r="A11" s="2"/>
      <c r="B11" s="12">
        <v>2</v>
      </c>
      <c r="C11" s="28">
        <v>17.76</v>
      </c>
      <c r="D11" s="28">
        <v>27.55</v>
      </c>
      <c r="E11" s="28">
        <v>10.78</v>
      </c>
      <c r="F11" s="6">
        <f>(C11+D11)/2-D4-D5/2-D6/2-D3</f>
        <v>10.630000000000003</v>
      </c>
      <c r="G11" s="8">
        <f>E11-F11</f>
        <v>0.1499999999999968</v>
      </c>
      <c r="H11" s="7">
        <f>(C10-D12)/2-ABS(G11)</f>
        <v>-8.669999999999996</v>
      </c>
      <c r="I11" s="13">
        <f>(D11-C11)/2</f>
        <v>4.895</v>
      </c>
      <c r="J11" s="2"/>
    </row>
    <row r="12" spans="1:10" ht="12.75">
      <c r="A12" s="2"/>
      <c r="B12" s="12">
        <v>3</v>
      </c>
      <c r="C12" s="28">
        <v>7.35</v>
      </c>
      <c r="D12" s="28">
        <v>17.04</v>
      </c>
      <c r="E12" s="28">
        <v>0.03</v>
      </c>
      <c r="F12" s="6">
        <f>(C12+D12)/2-D4-D5/2-D6/2-D3</f>
        <v>0.17000000000000015</v>
      </c>
      <c r="G12" s="8">
        <f>E12-F12</f>
        <v>-0.14000000000000015</v>
      </c>
      <c r="H12" s="7">
        <f>(C11-D13)/2-ABS(G12)</f>
        <v>5.375</v>
      </c>
      <c r="I12" s="13">
        <f>(D12-C12)/2</f>
        <v>4.845</v>
      </c>
      <c r="J12" s="2"/>
    </row>
    <row r="13" spans="1:10" ht="12.75">
      <c r="A13" s="2"/>
      <c r="B13" s="14">
        <v>4</v>
      </c>
      <c r="C13" s="30">
        <v>1.39</v>
      </c>
      <c r="D13" s="30">
        <v>6.73</v>
      </c>
      <c r="E13" s="30">
        <v>-10.55</v>
      </c>
      <c r="F13" s="15">
        <f>C13-D4-D5/2-D6/2-D3</f>
        <v>-10.635</v>
      </c>
      <c r="G13" s="16">
        <f>E13-F13</f>
        <v>0.08499999999999908</v>
      </c>
      <c r="H13" s="17">
        <f>E13-F13</f>
        <v>0.08499999999999908</v>
      </c>
      <c r="I13" s="18">
        <f>(D13-D$4-D$5/2)-(E13+D$3+D$6/2)</f>
        <v>5.255000000000002</v>
      </c>
      <c r="J13" s="2"/>
    </row>
    <row r="14" spans="1:10" ht="12.75">
      <c r="A14" s="2"/>
      <c r="B14" s="2"/>
      <c r="C14" s="2"/>
      <c r="D14" s="2"/>
      <c r="E14" s="2"/>
      <c r="F14" s="2"/>
      <c r="G14" s="3"/>
      <c r="H14" s="2"/>
      <c r="I14" s="2"/>
      <c r="J14" s="2"/>
    </row>
    <row r="15" spans="1:10" ht="12.75">
      <c r="A15" s="25"/>
      <c r="B15" s="25"/>
      <c r="C15" s="25"/>
      <c r="D15" s="25"/>
      <c r="E15" s="25"/>
      <c r="F15" s="25"/>
      <c r="G15" s="26"/>
      <c r="H15" s="25"/>
      <c r="I15" s="25"/>
      <c r="J15" s="25"/>
    </row>
    <row r="16" spans="1:10" ht="12.75">
      <c r="A16" s="25"/>
      <c r="B16" s="25"/>
      <c r="C16" s="25"/>
      <c r="D16" s="25"/>
      <c r="E16" s="25"/>
      <c r="F16" s="25"/>
      <c r="G16" s="26"/>
      <c r="H16" s="25"/>
      <c r="I16" s="25"/>
      <c r="J16" s="25"/>
    </row>
    <row r="17" spans="1:10" ht="12.75">
      <c r="A17" s="25"/>
      <c r="B17" s="25"/>
      <c r="C17" s="25"/>
      <c r="D17" s="25"/>
      <c r="E17" s="25"/>
      <c r="F17" s="25"/>
      <c r="G17" s="26"/>
      <c r="H17" s="25"/>
      <c r="I17" s="25"/>
      <c r="J17" s="25"/>
    </row>
    <row r="18" spans="1:10" ht="12.75">
      <c r="A18" s="25"/>
      <c r="B18" s="25"/>
      <c r="C18" s="25"/>
      <c r="D18" s="25"/>
      <c r="E18" s="25"/>
      <c r="F18" s="25"/>
      <c r="G18" s="26"/>
      <c r="H18" s="25"/>
      <c r="I18" s="25"/>
      <c r="J18" s="25"/>
    </row>
    <row r="19" spans="1:10" ht="12.75">
      <c r="A19" s="25"/>
      <c r="B19" s="25"/>
      <c r="C19" s="25"/>
      <c r="D19" s="25"/>
      <c r="E19" s="25"/>
      <c r="F19" s="25"/>
      <c r="G19" s="26"/>
      <c r="H19" s="25"/>
      <c r="I19" s="25"/>
      <c r="J19" s="25"/>
    </row>
    <row r="20" spans="1:10" ht="12.75">
      <c r="A20" s="25"/>
      <c r="B20" s="25"/>
      <c r="C20" s="25"/>
      <c r="D20" s="25"/>
      <c r="E20" s="25"/>
      <c r="F20" s="25"/>
      <c r="G20" s="26"/>
      <c r="H20" s="25"/>
      <c r="I20" s="25"/>
      <c r="J20" s="25"/>
    </row>
    <row r="21" spans="1:10" ht="12.75">
      <c r="A21" s="25"/>
      <c r="B21" s="25"/>
      <c r="C21" s="25"/>
      <c r="D21" s="25"/>
      <c r="E21" s="25"/>
      <c r="F21" s="25"/>
      <c r="G21" s="26"/>
      <c r="H21" s="25"/>
      <c r="I21" s="25"/>
      <c r="J21" s="25"/>
    </row>
    <row r="22" spans="1:10" ht="12.75">
      <c r="A22" s="25"/>
      <c r="B22" s="25"/>
      <c r="C22" s="25"/>
      <c r="D22" s="25"/>
      <c r="E22" s="25"/>
      <c r="F22" s="25"/>
      <c r="G22" s="26"/>
      <c r="H22" s="25"/>
      <c r="I22" s="25"/>
      <c r="J22" s="25"/>
    </row>
    <row r="23" spans="1:10" ht="12.75">
      <c r="A23" s="25"/>
      <c r="B23" s="25"/>
      <c r="C23" s="25"/>
      <c r="D23" s="25"/>
      <c r="E23" s="25"/>
      <c r="F23" s="25"/>
      <c r="G23" s="26"/>
      <c r="H23" s="25"/>
      <c r="I23" s="25"/>
      <c r="J23" s="25"/>
    </row>
    <row r="24" spans="1:10" ht="12.75">
      <c r="A24" s="25"/>
      <c r="B24" s="25"/>
      <c r="C24" s="25"/>
      <c r="D24" s="25"/>
      <c r="E24" s="25"/>
      <c r="F24" s="25"/>
      <c r="G24" s="26"/>
      <c r="H24" s="25"/>
      <c r="I24" s="25"/>
      <c r="J24" s="25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24"/>
  <sheetViews>
    <sheetView zoomScale="110" zoomScaleNormal="110" zoomScalePageLayoutView="0" workbookViewId="0" topLeftCell="A1">
      <selection activeCell="I4" sqref="I4"/>
    </sheetView>
  </sheetViews>
  <sheetFormatPr defaultColWidth="11.421875" defaultRowHeight="12.75"/>
  <cols>
    <col min="1" max="1" width="3.7109375" style="1" customWidth="1"/>
    <col min="2" max="2" width="13.00390625" style="1" customWidth="1"/>
    <col min="3" max="3" width="10.7109375" style="1" customWidth="1"/>
    <col min="4" max="4" width="11.57421875" style="1" customWidth="1"/>
    <col min="5" max="5" width="10.7109375" style="1" customWidth="1"/>
    <col min="6" max="6" width="8.140625" style="1" bestFit="1" customWidth="1"/>
    <col min="7" max="7" width="12.421875" style="4" customWidth="1"/>
    <col min="8" max="8" width="6.421875" style="1" bestFit="1" customWidth="1"/>
    <col min="9" max="9" width="11.421875" style="1" customWidth="1"/>
    <col min="10" max="10" width="2.421875" style="1" customWidth="1"/>
    <col min="11" max="11" width="3.140625" style="1" customWidth="1"/>
    <col min="12" max="16384" width="11.421875" style="1" customWidth="1"/>
  </cols>
  <sheetData>
    <row r="1" spans="1:10" ht="12.75">
      <c r="A1" s="2"/>
      <c r="B1" s="5" t="s">
        <v>24</v>
      </c>
      <c r="C1" s="5"/>
      <c r="D1" s="11"/>
      <c r="E1" s="2"/>
      <c r="F1" s="2"/>
      <c r="G1" s="3"/>
      <c r="H1" s="2"/>
      <c r="I1" s="2"/>
      <c r="J1" s="2"/>
    </row>
    <row r="2" spans="1:10" ht="12.75">
      <c r="A2" s="2"/>
      <c r="B2" s="9"/>
      <c r="C2" s="9"/>
      <c r="D2" s="10"/>
      <c r="E2" s="2"/>
      <c r="F2" s="2"/>
      <c r="G2" s="3"/>
      <c r="H2" s="2"/>
      <c r="I2" s="2"/>
      <c r="J2" s="2"/>
    </row>
    <row r="3" spans="1:10" ht="12.75">
      <c r="A3" s="2"/>
      <c r="B3" s="24" t="s">
        <v>18</v>
      </c>
      <c r="C3" s="7"/>
      <c r="D3" s="31">
        <v>0.95</v>
      </c>
      <c r="E3" s="2"/>
      <c r="F3" s="2"/>
      <c r="G3" s="3"/>
      <c r="H3" s="2"/>
      <c r="I3" s="2"/>
      <c r="J3" s="2"/>
    </row>
    <row r="4" spans="1:10" ht="12.75">
      <c r="A4" s="2"/>
      <c r="B4" s="24" t="s">
        <v>19</v>
      </c>
      <c r="C4" s="7"/>
      <c r="D4" s="28">
        <v>2</v>
      </c>
      <c r="E4" s="2"/>
      <c r="F4" s="2"/>
      <c r="G4" s="3"/>
      <c r="H4" s="2"/>
      <c r="I4" s="2"/>
      <c r="J4" s="2"/>
    </row>
    <row r="5" spans="1:10" ht="12.75">
      <c r="A5" s="2"/>
      <c r="B5" s="24" t="s">
        <v>6</v>
      </c>
      <c r="C5" s="7"/>
      <c r="D5" s="28">
        <v>9.15</v>
      </c>
      <c r="E5" s="2"/>
      <c r="F5" s="2"/>
      <c r="G5" s="3"/>
      <c r="H5" s="2"/>
      <c r="I5" s="2"/>
      <c r="J5" s="2"/>
    </row>
    <row r="6" spans="1:10" ht="12.75">
      <c r="A6" s="2"/>
      <c r="B6" s="24" t="s">
        <v>20</v>
      </c>
      <c r="C6" s="7"/>
      <c r="D6" s="28">
        <v>9</v>
      </c>
      <c r="E6" s="2"/>
      <c r="F6" s="2"/>
      <c r="G6" s="3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3"/>
      <c r="H7" s="2"/>
      <c r="I7" s="2"/>
      <c r="J7" s="2"/>
    </row>
    <row r="8" spans="1:10" s="27" customFormat="1" ht="12.75">
      <c r="A8" s="23"/>
      <c r="B8" s="19" t="s">
        <v>14</v>
      </c>
      <c r="C8" s="20" t="s">
        <v>15</v>
      </c>
      <c r="D8" s="20" t="s">
        <v>16</v>
      </c>
      <c r="E8" s="20" t="s">
        <v>3</v>
      </c>
      <c r="F8" s="20" t="s">
        <v>21</v>
      </c>
      <c r="G8" s="21" t="s">
        <v>17</v>
      </c>
      <c r="H8" s="20" t="s">
        <v>23</v>
      </c>
      <c r="I8" s="22" t="s">
        <v>22</v>
      </c>
      <c r="J8" s="23"/>
    </row>
    <row r="9" spans="1:10" ht="12.75">
      <c r="A9" s="2"/>
      <c r="B9" s="12">
        <v>1</v>
      </c>
      <c r="C9" s="28">
        <v>30.37</v>
      </c>
      <c r="D9" s="28">
        <v>36.48</v>
      </c>
      <c r="E9" s="28">
        <v>24.04</v>
      </c>
      <c r="F9" s="6">
        <f>D9-D4-D5/2-D6/2-D3</f>
        <v>24.455</v>
      </c>
      <c r="G9" s="8">
        <f>E9-F9</f>
        <v>-0.41499999999999915</v>
      </c>
      <c r="H9" s="7">
        <f>F9-E9</f>
        <v>0.41499999999999915</v>
      </c>
      <c r="I9" s="13">
        <f>(E9+D$3+D$6/2)-(C9-D$4-D$5/2)</f>
        <v>5.694999999999997</v>
      </c>
      <c r="J9" s="2"/>
    </row>
    <row r="10" spans="1:10" ht="12.75">
      <c r="A10" s="2"/>
      <c r="B10" s="12" t="s">
        <v>7</v>
      </c>
      <c r="C10" s="29"/>
      <c r="D10" s="29"/>
      <c r="E10" s="28">
        <v>17.33</v>
      </c>
      <c r="F10" s="6">
        <f>(C9+D11)/2-D4-D5/2-D6/2-D3</f>
        <v>16.935000000000002</v>
      </c>
      <c r="G10" s="8">
        <f>E10-F10</f>
        <v>0.394999999999996</v>
      </c>
      <c r="H10" s="7">
        <f>(C9-D11)/2-ABS(G10)</f>
        <v>1.0150000000000041</v>
      </c>
      <c r="I10" s="13">
        <f>(E10+D$3+D$6/2)-(C10-D$4-D$5/2)</f>
        <v>29.354999999999997</v>
      </c>
      <c r="J10" s="2"/>
    </row>
    <row r="11" spans="1:10" ht="12.75">
      <c r="A11" s="2"/>
      <c r="B11" s="12">
        <v>2</v>
      </c>
      <c r="C11" s="28">
        <v>17.76</v>
      </c>
      <c r="D11" s="28">
        <v>27.55</v>
      </c>
      <c r="E11" s="28">
        <v>10.78</v>
      </c>
      <c r="F11" s="6">
        <f>(C11+D11)/2-D4-D5/2-D6/2-D3</f>
        <v>10.630000000000003</v>
      </c>
      <c r="G11" s="8">
        <f>E11-F11</f>
        <v>0.1499999999999968</v>
      </c>
      <c r="H11" s="7">
        <f>(C10-D12)/2-ABS(G11)</f>
        <v>-8.669999999999996</v>
      </c>
      <c r="I11" s="13">
        <f>(D11-C11)/2</f>
        <v>4.895</v>
      </c>
      <c r="J11" s="2"/>
    </row>
    <row r="12" spans="1:10" ht="12.75">
      <c r="A12" s="2"/>
      <c r="B12" s="12">
        <v>3</v>
      </c>
      <c r="C12" s="28">
        <v>7.35</v>
      </c>
      <c r="D12" s="28">
        <v>17.04</v>
      </c>
      <c r="E12" s="28">
        <v>0.03</v>
      </c>
      <c r="F12" s="6">
        <f>(C12+D12)/2-D4-D5/2-D6/2-D3</f>
        <v>0.17000000000000015</v>
      </c>
      <c r="G12" s="8">
        <f>E12-F12</f>
        <v>-0.14000000000000015</v>
      </c>
      <c r="H12" s="7">
        <f>(C11-D13)/2-ABS(G12)</f>
        <v>5.375</v>
      </c>
      <c r="I12" s="13">
        <f>(D12-C12)/2</f>
        <v>4.845</v>
      </c>
      <c r="J12" s="2"/>
    </row>
    <row r="13" spans="1:10" ht="12.75">
      <c r="A13" s="2"/>
      <c r="B13" s="14">
        <v>4</v>
      </c>
      <c r="C13" s="30">
        <v>1.39</v>
      </c>
      <c r="D13" s="30">
        <v>6.73</v>
      </c>
      <c r="E13" s="30">
        <v>-10.55</v>
      </c>
      <c r="F13" s="15">
        <f>C13-D4-D5/2-D6/2-D3</f>
        <v>-10.635</v>
      </c>
      <c r="G13" s="16">
        <f>E13-F13</f>
        <v>0.08499999999999908</v>
      </c>
      <c r="H13" s="17">
        <f>E13-F13</f>
        <v>0.08499999999999908</v>
      </c>
      <c r="I13" s="18">
        <f>(D13-D$4-D$5/2)-(E13+D$3+D$6/2)</f>
        <v>5.255000000000002</v>
      </c>
      <c r="J13" s="2"/>
    </row>
    <row r="14" spans="1:10" ht="12.75">
      <c r="A14" s="2"/>
      <c r="B14" s="2"/>
      <c r="C14" s="2"/>
      <c r="D14" s="2"/>
      <c r="E14" s="2"/>
      <c r="F14" s="2"/>
      <c r="G14" s="3"/>
      <c r="H14" s="2"/>
      <c r="I14" s="2"/>
      <c r="J14" s="2"/>
    </row>
    <row r="15" spans="1:10" ht="12.75">
      <c r="A15" s="25"/>
      <c r="B15" s="25"/>
      <c r="C15" s="25"/>
      <c r="D15" s="25"/>
      <c r="E15" s="25"/>
      <c r="F15" s="25"/>
      <c r="G15" s="26"/>
      <c r="H15" s="25"/>
      <c r="I15" s="25"/>
      <c r="J15" s="25"/>
    </row>
    <row r="16" spans="1:10" ht="12.75">
      <c r="A16" s="25"/>
      <c r="B16" s="25"/>
      <c r="C16" s="25"/>
      <c r="D16" s="25"/>
      <c r="E16" s="25"/>
      <c r="F16" s="25"/>
      <c r="G16" s="26"/>
      <c r="H16" s="25"/>
      <c r="I16" s="25"/>
      <c r="J16" s="25"/>
    </row>
    <row r="17" spans="1:10" ht="12.75">
      <c r="A17" s="25"/>
      <c r="B17" s="25"/>
      <c r="C17" s="25"/>
      <c r="D17" s="25"/>
      <c r="E17" s="25"/>
      <c r="F17" s="25"/>
      <c r="G17" s="26"/>
      <c r="H17" s="25"/>
      <c r="I17" s="25"/>
      <c r="J17" s="25"/>
    </row>
    <row r="18" spans="1:10" ht="12.75">
      <c r="A18" s="25"/>
      <c r="B18" s="25"/>
      <c r="C18" s="25"/>
      <c r="D18" s="25"/>
      <c r="E18" s="25"/>
      <c r="F18" s="25"/>
      <c r="G18" s="26"/>
      <c r="H18" s="25"/>
      <c r="I18" s="25"/>
      <c r="J18" s="25"/>
    </row>
    <row r="19" spans="1:10" ht="12.75">
      <c r="A19" s="25"/>
      <c r="B19" s="25"/>
      <c r="C19" s="25"/>
      <c r="D19" s="25"/>
      <c r="E19" s="25"/>
      <c r="F19" s="25"/>
      <c r="G19" s="26"/>
      <c r="H19" s="25"/>
      <c r="I19" s="25"/>
      <c r="J19" s="25"/>
    </row>
    <row r="20" spans="1:10" ht="12.75">
      <c r="A20" s="25"/>
      <c r="B20" s="25"/>
      <c r="C20" s="25"/>
      <c r="D20" s="25"/>
      <c r="E20" s="25"/>
      <c r="F20" s="25"/>
      <c r="G20" s="26"/>
      <c r="H20" s="25"/>
      <c r="I20" s="25"/>
      <c r="J20" s="25"/>
    </row>
    <row r="21" spans="1:10" ht="12.75">
      <c r="A21" s="25"/>
      <c r="B21" s="25"/>
      <c r="C21" s="25"/>
      <c r="D21" s="25"/>
      <c r="E21" s="25"/>
      <c r="F21" s="25"/>
      <c r="G21" s="26"/>
      <c r="H21" s="25"/>
      <c r="I21" s="25"/>
      <c r="J21" s="25"/>
    </row>
    <row r="22" spans="1:10" ht="12.75">
      <c r="A22" s="25"/>
      <c r="B22" s="25"/>
      <c r="C22" s="25"/>
      <c r="D22" s="25"/>
      <c r="E22" s="25"/>
      <c r="F22" s="25"/>
      <c r="G22" s="26"/>
      <c r="H22" s="25"/>
      <c r="I22" s="25"/>
      <c r="J22" s="25"/>
    </row>
    <row r="23" spans="1:10" ht="12.75">
      <c r="A23" s="25"/>
      <c r="B23" s="25"/>
      <c r="C23" s="25"/>
      <c r="D23" s="25"/>
      <c r="E23" s="25"/>
      <c r="F23" s="25"/>
      <c r="G23" s="26"/>
      <c r="H23" s="25"/>
      <c r="I23" s="25"/>
      <c r="J23" s="25"/>
    </row>
    <row r="24" spans="1:10" ht="12.75">
      <c r="A24" s="25"/>
      <c r="B24" s="25"/>
      <c r="C24" s="25"/>
      <c r="D24" s="25"/>
      <c r="E24" s="25"/>
      <c r="F24" s="25"/>
      <c r="G24" s="26"/>
      <c r="H24" s="25"/>
      <c r="I24" s="25"/>
      <c r="J24" s="25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sheet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FM</cp:lastModifiedBy>
  <cp:lastPrinted>2017-04-12T14:48:45Z</cp:lastPrinted>
  <dcterms:created xsi:type="dcterms:W3CDTF">2017-03-19T20:55:09Z</dcterms:created>
  <dcterms:modified xsi:type="dcterms:W3CDTF">2017-04-13T08:12:41Z</dcterms:modified>
  <cp:category/>
  <cp:version/>
  <cp:contentType/>
  <cp:contentStatus/>
</cp:coreProperties>
</file>